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E20"/>
  <c r="F20"/>
  <c r="E21"/>
  <c r="F21"/>
  <c r="D2"/>
  <c r="F2"/>
  <c r="E2"/>
</calcChain>
</file>

<file path=xl/sharedStrings.xml><?xml version="1.0" encoding="utf-8"?>
<sst xmlns="http://schemas.openxmlformats.org/spreadsheetml/2006/main" count="265" uniqueCount="89">
  <si>
    <t>ID</t>
  </si>
  <si>
    <t>Project</t>
  </si>
  <si>
    <t>Informant</t>
  </si>
  <si>
    <t>Reel</t>
  </si>
  <si>
    <t>Region</t>
  </si>
  <si>
    <t>Narrative</t>
  </si>
  <si>
    <t>Label</t>
  </si>
  <si>
    <t>State</t>
  </si>
  <si>
    <t>Sector#</t>
  </si>
  <si>
    <t>Sector</t>
  </si>
  <si>
    <t>Sex</t>
  </si>
  <si>
    <t>Ethnicity</t>
  </si>
  <si>
    <t>Age</t>
  </si>
  <si>
    <t>Age Level</t>
  </si>
  <si>
    <t>Education</t>
  </si>
  <si>
    <t>Soc Status</t>
  </si>
  <si>
    <t>Town</t>
  </si>
  <si>
    <t>County</t>
  </si>
  <si>
    <t>Land Regions</t>
  </si>
  <si>
    <t>Locality</t>
  </si>
  <si>
    <t>Date</t>
  </si>
  <si>
    <t>Latitude</t>
  </si>
  <si>
    <t>Longitude</t>
  </si>
  <si>
    <t>File Name</t>
  </si>
  <si>
    <t>Path to File</t>
  </si>
  <si>
    <t>GDS</t>
  </si>
  <si>
    <t>Metadata</t>
  </si>
  <si>
    <t>INF050</t>
  </si>
  <si>
    <t>GA</t>
  </si>
  <si>
    <t>UG</t>
  </si>
  <si>
    <t>M</t>
  </si>
  <si>
    <t>W</t>
  </si>
  <si>
    <t>Franklin</t>
  </si>
  <si>
    <t>R</t>
  </si>
  <si>
    <t>Public Institutions</t>
  </si>
  <si>
    <t>Family</t>
  </si>
  <si>
    <t>Dwellings</t>
  </si>
  <si>
    <t>Sport and Play</t>
  </si>
  <si>
    <t>Topography</t>
  </si>
  <si>
    <t>Food and Cooking</t>
  </si>
  <si>
    <t>Wild Animals</t>
  </si>
  <si>
    <t>Vehicles</t>
  </si>
  <si>
    <t>Verbs_Principal Parts</t>
  </si>
  <si>
    <t>Verbs_Modals</t>
  </si>
  <si>
    <t>Numerals</t>
  </si>
  <si>
    <t>Body Parts</t>
  </si>
  <si>
    <t>Geography</t>
  </si>
  <si>
    <t>Biographical Information</t>
  </si>
  <si>
    <t>GDS(INF050)1 01 Geography_N.mp3</t>
  </si>
  <si>
    <t>GDS(INF050)1 02 Verbs_Modals_N.mp3</t>
  </si>
  <si>
    <t>GDS(INF050)1 03 Public Institutions.mp3</t>
  </si>
  <si>
    <t>GDS(INF050)1 04 Family.mp3</t>
  </si>
  <si>
    <t>GDS(INF050)1 05 Dwellings.mp3</t>
  </si>
  <si>
    <t>GDS(INF050)1 06 Sport and Play.mp3</t>
  </si>
  <si>
    <t>GDS(INF050)1 07 Topography.mp3</t>
  </si>
  <si>
    <t>GDS(INF050)1 08 Food and Cooking.mp3</t>
  </si>
  <si>
    <t>GDS(INF050)1 09 Wild Animals.mp3</t>
  </si>
  <si>
    <t>GDS(INF050)1 10 Vehicles.mp3</t>
  </si>
  <si>
    <t>GDS(INF050)1 11 Wild Animals.mp3</t>
  </si>
  <si>
    <t>GDS(INF050)2 01 Topography.mp3</t>
  </si>
  <si>
    <t>GDS(INF050)2 02 Verbs_Principal Parts.mp3</t>
  </si>
  <si>
    <t>GDS(INF050)2 03 Verbs_Modals.mp3</t>
  </si>
  <si>
    <t>GDS(INF050)2 04 Wild Animals.mp3</t>
  </si>
  <si>
    <t>GDS(INF050)2 05 Numerals.mp3</t>
  </si>
  <si>
    <t>GDS(INF050)2 06 Body Parts.mp3</t>
  </si>
  <si>
    <t>GDS(INF050)1meta.txt</t>
  </si>
  <si>
    <t>GDS(INF050)2meta.txt</t>
  </si>
  <si>
    <t>GDS(INF050)BIO.txt</t>
  </si>
  <si>
    <t>LAP\Projects\GDS\Speakers\GDS(INF050)\Audio\GDS(INF050)1\GDS(INF050)1 01 Geography_N.mp3</t>
  </si>
  <si>
    <t>LAP\Projects\GDS\Speakers\GDS(INF050)\Audio\GDS(INF050)1\GDS(INF050)1 02 Verbs_Modals_N.mp3</t>
  </si>
  <si>
    <t>LAP\Projects\GDS\Speakers\GDS(INF050)\Audio\GDS(INF050)1\GDS(INF050)1 03 Public Institutions.mp3</t>
  </si>
  <si>
    <t>LAP\Projects\GDS\Speakers\GDS(INF050)\Audio\GDS(INF050)1\GDS(INF050)1 04 Family.mp3</t>
  </si>
  <si>
    <t>LAP\Projects\GDS\Speakers\GDS(INF050)\Audio\GDS(INF050)1\GDS(INF050)1 05 Dwellings.mp3</t>
  </si>
  <si>
    <t>LAP\Projects\GDS\Speakers\GDS(INF050)\Audio\GDS(INF050)1\GDS(INF050)1 06 Sport and Play.mp3</t>
  </si>
  <si>
    <t>LAP\Projects\GDS\Speakers\GDS(INF050)\Audio\GDS(INF050)1\GDS(INF050)1 07 Topography.mp3</t>
  </si>
  <si>
    <t>LAP\Projects\GDS\Speakers\GDS(INF050)\Audio\GDS(INF050)1\GDS(INF050)1 08 Food and Cooking.mp3</t>
  </si>
  <si>
    <t>LAP\Projects\GDS\Speakers\GDS(INF050)\Audio\GDS(INF050)1\GDS(INF050)1 09 Wild Animals.mp3</t>
  </si>
  <si>
    <t>LAP\Projects\GDS\Speakers\GDS(INF050)\Audio\GDS(INF050)1\GDS(INF050)1 10 Vehicles.mp3</t>
  </si>
  <si>
    <t>LAP\Projects\GDS\Speakers\GDS(INF050)\Audio\GDS(INF050)1\GDS(INF050)1 11 Wild Animals.mp3</t>
  </si>
  <si>
    <t>LAP\Projects\GDS\Speakers\GDS(INF050)\Audio\GDS(INF050)2\GDS(INF050)2 01 Topography.mp3</t>
  </si>
  <si>
    <t>LAP\Projects\GDS\Speakers\GDS(INF050)\Audio\GDS(INF050)2\GDS(INF050)2 02 Verbs_Principal Parts.mp3</t>
  </si>
  <si>
    <t>LAP\Projects\GDS\Speakers\GDS(INF050)\Audio\GDS(INF050)2\GDS(INF050)2 03 Verbs_Modals.mp3</t>
  </si>
  <si>
    <t>LAP\Projects\GDS\Speakers\GDS(INF050)\Audio\GDS(INF050)2\GDS(INF050)2 04 Wild Animals.mp3</t>
  </si>
  <si>
    <t>LAP\Projects\GDS\Speakers\GDS(INF050)\Audio\GDS(INF050)2\GDS(INF050)2 05 Numerals.mp3</t>
  </si>
  <si>
    <t>LAP\Projects\GDS\Speakers\GDS(INF050)\Audio\GDS(INF050)2\GDS(INF050)2 06 Body Parts.mp3</t>
  </si>
  <si>
    <t>LAP\Projects\GDS\Speakers\GDS(INF050)\Text\GDS(INF050)1meta.txt</t>
  </si>
  <si>
    <t>LAP\Projects\GDS\Speakers\GDS(INF050)\Text\GDS(INF050)2meta.txt</t>
  </si>
  <si>
    <t>LAP\Projects\GDS\Speakers\GDS(INF050)\Text\GDS(INF050)BIO.txt</t>
  </si>
  <si>
    <t>Canon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</si>
</sst>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1"/>
  <sheetViews>
    <sheetView tabSelected="1" topLeftCell="N1" zoomScaleNormal="100" workbookViewId="0">
      <selection activeCell="U24" sqref="U24"/>
    </sheetView>
  </sheetViews>
  <sheetFormatPr defaultRowHeight="15"/>
  <cols>
    <col min="1" max="1" width="11" bestFit="1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>
        <v>1030500101</v>
      </c>
      <c r="B2" t="s">
        <v>25</v>
      </c>
      <c r="C2" t="s">
        <v>27</v>
      </c>
      <c r="D2" t="str">
        <f>IF((ISNUMBER(SEARCH(")1",G2))),1,IF((ISNUMBER(SEARCH(")2",G2))),2,IF((ISNUMBER(SEARCH(")3",G2))),3,IF((ISNUMBER(SEARCH(")4",G2))),4,IF((ISNUMBER(SEARCH(")5",G2))),5,IF((ISNUMBER(SEARCH(")6",G2))),6,IF((ISNUMBER(SEARCH(")7",G2))),7,IF((ISNUMBER(SEARCH(")8",G2))),8,IF((ISNUMBER(SEARCH(")9",G2))),9,IF((ISNUMBER(SEARCH(")10",G2))),10,IF((ISNUMBER(SEARCH(")11",G2))),11,IF((ISNUMBER(SEARCH(")12",G2))),12,IF((ISNUMBER(SEARCH(")13",G2))),13,IF((ISNUMBER(SEARCH(")14",G2))),14,"Manual Entry Needed"))))))))))))))</f>
        <v>Manual Entry Needed</v>
      </c>
      <c r="E2">
        <f>IF((ISNUMBER(SEARCH(" 01",G2))),1,IF((ISNUMBER(SEARCH(" 02",G2))),2,IF((ISNUMBER(SEARCH(" 03",G2))),3,IF((ISNUMBER(SEARCH(" 04",G2))),4,IF((ISNUMBER(SEARCH(" 05",G2))),5,IF((ISNUMBER(SEARCH(" 06",G2))),6,IF((ISNUMBER(SEARCH(" 07",G2))),7,IF((ISNUMBER(SEARCH(" 08",G2))),8,IF((ISNUMBER(SEARCH(" 09",G2))),9,IF((ISNUMBER(SEARCH(" 10",G2))),10,IF((ISNUMBER(SEARCH(" 11",G2))),11,IF((ISNUMBER(SEARCH(" 12",G2))),12,IF((ISNUMBER(SEARCH(" 13",G2))),13,IF((ISNUMBER(SEARCH(" 14",G2))),14,0))))))))))))))</f>
        <v>0</v>
      </c>
      <c r="F2" t="str">
        <f>IF(ISNUMBER(SEARCH("_N",G2)),"_N",IF(ISNUMBER(SEARCH("Metadata",G2)),"_I",IF(ISNUMBER(SEARCH("Biographical Information",G2)),"_I","_Q")))</f>
        <v>_Q</v>
      </c>
      <c r="G2" t="s">
        <v>46</v>
      </c>
      <c r="H2" s="1" t="s">
        <v>28</v>
      </c>
      <c r="I2">
        <v>2</v>
      </c>
      <c r="J2" s="1" t="s">
        <v>29</v>
      </c>
      <c r="K2" s="2" t="s">
        <v>30</v>
      </c>
      <c r="L2" s="2" t="s">
        <v>31</v>
      </c>
      <c r="M2" s="2">
        <v>84</v>
      </c>
      <c r="N2" s="2">
        <v>4</v>
      </c>
      <c r="O2" s="2">
        <v>1</v>
      </c>
      <c r="P2" s="2"/>
      <c r="Q2" s="2" t="s">
        <v>88</v>
      </c>
      <c r="R2" s="2" t="s">
        <v>32</v>
      </c>
      <c r="S2" s="2"/>
      <c r="T2" s="3" t="s">
        <v>33</v>
      </c>
      <c r="U2" s="2">
        <v>1968</v>
      </c>
      <c r="V2" s="3">
        <v>34.345730000000003</v>
      </c>
      <c r="W2" s="3">
        <v>-83.110939999999999</v>
      </c>
      <c r="X2" t="s">
        <v>48</v>
      </c>
      <c r="Y2" t="s">
        <v>68</v>
      </c>
    </row>
    <row r="3" spans="1:25">
      <c r="A3">
        <v>1030500102</v>
      </c>
      <c r="B3" t="s">
        <v>25</v>
      </c>
      <c r="C3" t="s">
        <v>27</v>
      </c>
      <c r="D3" t="str">
        <f t="shared" ref="D3:D19" si="0">IF((ISNUMBER(SEARCH(")1",G3))),1,IF((ISNUMBER(SEARCH(")2",G3))),2,IF((ISNUMBER(SEARCH(")3",G3))),3,IF((ISNUMBER(SEARCH(")4",G3))),4,IF((ISNUMBER(SEARCH(")5",G3))),5,IF((ISNUMBER(SEARCH(")6",G3))),6,IF((ISNUMBER(SEARCH(")7",G3))),7,IF((ISNUMBER(SEARCH(")8",G3))),8,IF((ISNUMBER(SEARCH(")9",G3))),9,IF((ISNUMBER(SEARCH(")10",G3))),10,IF((ISNUMBER(SEARCH(")11",G3))),11,IF((ISNUMBER(SEARCH(")12",G3))),12,IF((ISNUMBER(SEARCH(")13",G3))),13,IF((ISNUMBER(SEARCH(")14",G3))),14,"Manual Entry Needed"))))))))))))))</f>
        <v>Manual Entry Needed</v>
      </c>
      <c r="E3">
        <f t="shared" ref="E3:E21" si="1">IF((ISNUMBER(SEARCH(" 01",G3))),1,IF((ISNUMBER(SEARCH(" 02",G3))),2,IF((ISNUMBER(SEARCH(" 03",G3))),3,IF((ISNUMBER(SEARCH(" 04",G3))),4,IF((ISNUMBER(SEARCH(" 05",G3))),5,IF((ISNUMBER(SEARCH(" 06",G3))),6,IF((ISNUMBER(SEARCH(" 07",G3))),7,IF((ISNUMBER(SEARCH(" 08",G3))),8,IF((ISNUMBER(SEARCH(" 09",G3))),9,IF((ISNUMBER(SEARCH(" 10",G3))),10,IF((ISNUMBER(SEARCH(" 11",G3))),11,IF((ISNUMBER(SEARCH(" 12",G3))),12,IF((ISNUMBER(SEARCH(" 13",G3))),13,IF((ISNUMBER(SEARCH(" 14",G3))),14,0))))))))))))))</f>
        <v>0</v>
      </c>
      <c r="F3" t="str">
        <f t="shared" ref="F3:F21" si="2">IF(ISNUMBER(SEARCH("_N",G3)),"_N",IF(ISNUMBER(SEARCH("Metadata",G3)),"_I",IF(ISNUMBER(SEARCH("Biographical Information",G3)),"_I","_Q")))</f>
        <v>_Q</v>
      </c>
      <c r="G3" t="s">
        <v>43</v>
      </c>
      <c r="H3" s="1" t="s">
        <v>28</v>
      </c>
      <c r="I3">
        <v>3</v>
      </c>
      <c r="J3" s="1" t="s">
        <v>29</v>
      </c>
      <c r="K3" s="2" t="s">
        <v>30</v>
      </c>
      <c r="L3" s="2" t="s">
        <v>31</v>
      </c>
      <c r="M3" s="2">
        <v>84</v>
      </c>
      <c r="N3" s="2">
        <v>4</v>
      </c>
      <c r="O3" s="2">
        <v>1</v>
      </c>
      <c r="P3" s="2"/>
      <c r="Q3" s="2" t="s">
        <v>88</v>
      </c>
      <c r="R3" s="2" t="s">
        <v>32</v>
      </c>
      <c r="S3" s="2"/>
      <c r="T3" s="3" t="s">
        <v>33</v>
      </c>
      <c r="U3" s="2">
        <v>1968</v>
      </c>
      <c r="V3" s="3">
        <v>34.345730000000003</v>
      </c>
      <c r="W3" s="3">
        <v>-83.110939999999999</v>
      </c>
      <c r="X3" t="s">
        <v>49</v>
      </c>
      <c r="Y3" t="s">
        <v>69</v>
      </c>
    </row>
    <row r="4" spans="1:25">
      <c r="A4">
        <v>1030500103</v>
      </c>
      <c r="B4" t="s">
        <v>25</v>
      </c>
      <c r="C4" t="s">
        <v>27</v>
      </c>
      <c r="D4" t="str">
        <f t="shared" si="0"/>
        <v>Manual Entry Needed</v>
      </c>
      <c r="E4">
        <f t="shared" si="1"/>
        <v>0</v>
      </c>
      <c r="F4" t="str">
        <f t="shared" si="2"/>
        <v>_Q</v>
      </c>
      <c r="G4" t="s">
        <v>34</v>
      </c>
      <c r="H4" s="1" t="s">
        <v>28</v>
      </c>
      <c r="I4">
        <v>4</v>
      </c>
      <c r="J4" s="1" t="s">
        <v>29</v>
      </c>
      <c r="K4" s="2" t="s">
        <v>30</v>
      </c>
      <c r="L4" s="2" t="s">
        <v>31</v>
      </c>
      <c r="M4" s="2">
        <v>84</v>
      </c>
      <c r="N4" s="2">
        <v>4</v>
      </c>
      <c r="O4" s="2">
        <v>1</v>
      </c>
      <c r="P4" s="2"/>
      <c r="Q4" s="2" t="s">
        <v>88</v>
      </c>
      <c r="R4" s="2" t="s">
        <v>32</v>
      </c>
      <c r="S4" s="2"/>
      <c r="T4" s="3" t="s">
        <v>33</v>
      </c>
      <c r="U4" s="2">
        <v>1968</v>
      </c>
      <c r="V4" s="3">
        <v>34.345730000000003</v>
      </c>
      <c r="W4" s="3">
        <v>-83.110939999999999</v>
      </c>
      <c r="X4" t="s">
        <v>50</v>
      </c>
      <c r="Y4" t="s">
        <v>70</v>
      </c>
    </row>
    <row r="5" spans="1:25">
      <c r="A5">
        <v>1030500104</v>
      </c>
      <c r="B5" t="s">
        <v>25</v>
      </c>
      <c r="C5" t="s">
        <v>27</v>
      </c>
      <c r="D5" t="str">
        <f t="shared" si="0"/>
        <v>Manual Entry Needed</v>
      </c>
      <c r="E5">
        <f t="shared" si="1"/>
        <v>0</v>
      </c>
      <c r="F5" t="str">
        <f t="shared" si="2"/>
        <v>_Q</v>
      </c>
      <c r="G5" t="s">
        <v>35</v>
      </c>
      <c r="H5" s="1" t="s">
        <v>28</v>
      </c>
      <c r="I5">
        <v>5</v>
      </c>
      <c r="J5" s="1" t="s">
        <v>29</v>
      </c>
      <c r="K5" s="2" t="s">
        <v>30</v>
      </c>
      <c r="L5" s="2" t="s">
        <v>31</v>
      </c>
      <c r="M5" s="2">
        <v>84</v>
      </c>
      <c r="N5" s="2">
        <v>4</v>
      </c>
      <c r="O5" s="2">
        <v>1</v>
      </c>
      <c r="P5" s="2"/>
      <c r="Q5" s="2" t="s">
        <v>88</v>
      </c>
      <c r="R5" s="2" t="s">
        <v>32</v>
      </c>
      <c r="S5" s="2"/>
      <c r="T5" s="3" t="s">
        <v>33</v>
      </c>
      <c r="U5" s="2">
        <v>1968</v>
      </c>
      <c r="V5" s="3">
        <v>34.345730000000003</v>
      </c>
      <c r="W5" s="3">
        <v>-83.110939999999999</v>
      </c>
      <c r="X5" t="s">
        <v>51</v>
      </c>
      <c r="Y5" t="s">
        <v>71</v>
      </c>
    </row>
    <row r="6" spans="1:25">
      <c r="A6">
        <v>1030500105</v>
      </c>
      <c r="B6" t="s">
        <v>25</v>
      </c>
      <c r="C6" t="s">
        <v>27</v>
      </c>
      <c r="D6" t="str">
        <f t="shared" si="0"/>
        <v>Manual Entry Needed</v>
      </c>
      <c r="E6">
        <f t="shared" si="1"/>
        <v>0</v>
      </c>
      <c r="F6" t="str">
        <f t="shared" si="2"/>
        <v>_Q</v>
      </c>
      <c r="G6" t="s">
        <v>36</v>
      </c>
      <c r="H6" s="1" t="s">
        <v>28</v>
      </c>
      <c r="I6">
        <v>6</v>
      </c>
      <c r="J6" s="1" t="s">
        <v>29</v>
      </c>
      <c r="K6" s="2" t="s">
        <v>30</v>
      </c>
      <c r="L6" s="2" t="s">
        <v>31</v>
      </c>
      <c r="M6" s="2">
        <v>84</v>
      </c>
      <c r="N6" s="2">
        <v>4</v>
      </c>
      <c r="O6" s="2">
        <v>1</v>
      </c>
      <c r="P6" s="2"/>
      <c r="Q6" s="2" t="s">
        <v>88</v>
      </c>
      <c r="R6" s="2" t="s">
        <v>32</v>
      </c>
      <c r="S6" s="2"/>
      <c r="T6" s="3" t="s">
        <v>33</v>
      </c>
      <c r="U6" s="2">
        <v>1968</v>
      </c>
      <c r="V6" s="3">
        <v>34.345730000000003</v>
      </c>
      <c r="W6" s="3">
        <v>-83.110939999999999</v>
      </c>
      <c r="X6" t="s">
        <v>52</v>
      </c>
      <c r="Y6" t="s">
        <v>72</v>
      </c>
    </row>
    <row r="7" spans="1:25">
      <c r="A7">
        <v>1030500106</v>
      </c>
      <c r="B7" t="s">
        <v>25</v>
      </c>
      <c r="C7" t="s">
        <v>27</v>
      </c>
      <c r="D7" t="str">
        <f t="shared" si="0"/>
        <v>Manual Entry Needed</v>
      </c>
      <c r="E7">
        <f t="shared" si="1"/>
        <v>0</v>
      </c>
      <c r="F7" t="str">
        <f t="shared" si="2"/>
        <v>_Q</v>
      </c>
      <c r="G7" t="s">
        <v>37</v>
      </c>
      <c r="H7" s="1" t="s">
        <v>28</v>
      </c>
      <c r="I7">
        <v>7</v>
      </c>
      <c r="J7" s="1" t="s">
        <v>29</v>
      </c>
      <c r="K7" s="2" t="s">
        <v>30</v>
      </c>
      <c r="L7" s="2" t="s">
        <v>31</v>
      </c>
      <c r="M7" s="2">
        <v>84</v>
      </c>
      <c r="N7" s="2">
        <v>4</v>
      </c>
      <c r="O7" s="2">
        <v>1</v>
      </c>
      <c r="P7" s="2"/>
      <c r="Q7" s="2" t="s">
        <v>88</v>
      </c>
      <c r="R7" s="2" t="s">
        <v>32</v>
      </c>
      <c r="S7" s="2"/>
      <c r="T7" s="3" t="s">
        <v>33</v>
      </c>
      <c r="U7" s="2">
        <v>1968</v>
      </c>
      <c r="V7" s="3">
        <v>34.345730000000003</v>
      </c>
      <c r="W7" s="3">
        <v>-83.110939999999999</v>
      </c>
      <c r="X7" t="s">
        <v>53</v>
      </c>
      <c r="Y7" t="s">
        <v>73</v>
      </c>
    </row>
    <row r="8" spans="1:25">
      <c r="A8">
        <v>1030500107</v>
      </c>
      <c r="B8" t="s">
        <v>25</v>
      </c>
      <c r="C8" t="s">
        <v>27</v>
      </c>
      <c r="D8" t="str">
        <f t="shared" si="0"/>
        <v>Manual Entry Needed</v>
      </c>
      <c r="E8">
        <f t="shared" si="1"/>
        <v>0</v>
      </c>
      <c r="F8" t="str">
        <f t="shared" si="2"/>
        <v>_Q</v>
      </c>
      <c r="G8" t="s">
        <v>38</v>
      </c>
      <c r="H8" s="1" t="s">
        <v>28</v>
      </c>
      <c r="I8">
        <v>8</v>
      </c>
      <c r="J8" s="1" t="s">
        <v>29</v>
      </c>
      <c r="K8" s="2" t="s">
        <v>30</v>
      </c>
      <c r="L8" s="2" t="s">
        <v>31</v>
      </c>
      <c r="M8" s="2">
        <v>84</v>
      </c>
      <c r="N8" s="2">
        <v>4</v>
      </c>
      <c r="O8" s="2">
        <v>1</v>
      </c>
      <c r="P8" s="2"/>
      <c r="Q8" s="2" t="s">
        <v>88</v>
      </c>
      <c r="R8" s="2" t="s">
        <v>32</v>
      </c>
      <c r="S8" s="2"/>
      <c r="T8" s="3" t="s">
        <v>33</v>
      </c>
      <c r="U8" s="2">
        <v>1968</v>
      </c>
      <c r="V8" s="3">
        <v>34.345730000000003</v>
      </c>
      <c r="W8" s="3">
        <v>-83.110939999999999</v>
      </c>
      <c r="X8" t="s">
        <v>54</v>
      </c>
      <c r="Y8" t="s">
        <v>74</v>
      </c>
    </row>
    <row r="9" spans="1:25">
      <c r="A9">
        <v>1030500108</v>
      </c>
      <c r="B9" t="s">
        <v>25</v>
      </c>
      <c r="C9" t="s">
        <v>27</v>
      </c>
      <c r="D9" t="str">
        <f t="shared" si="0"/>
        <v>Manual Entry Needed</v>
      </c>
      <c r="E9">
        <f t="shared" si="1"/>
        <v>0</v>
      </c>
      <c r="F9" t="str">
        <f t="shared" si="2"/>
        <v>_Q</v>
      </c>
      <c r="G9" t="s">
        <v>39</v>
      </c>
      <c r="H9" s="1" t="s">
        <v>28</v>
      </c>
      <c r="I9">
        <v>9</v>
      </c>
      <c r="J9" s="1" t="s">
        <v>29</v>
      </c>
      <c r="K9" s="2" t="s">
        <v>30</v>
      </c>
      <c r="L9" s="2" t="s">
        <v>31</v>
      </c>
      <c r="M9" s="2">
        <v>84</v>
      </c>
      <c r="N9" s="2">
        <v>4</v>
      </c>
      <c r="O9" s="2">
        <v>1</v>
      </c>
      <c r="P9" s="2"/>
      <c r="Q9" s="2" t="s">
        <v>88</v>
      </c>
      <c r="R9" s="2" t="s">
        <v>32</v>
      </c>
      <c r="S9" s="2"/>
      <c r="T9" s="3" t="s">
        <v>33</v>
      </c>
      <c r="U9" s="2">
        <v>1968</v>
      </c>
      <c r="V9" s="3">
        <v>34.345730000000003</v>
      </c>
      <c r="W9" s="3">
        <v>-83.110939999999999</v>
      </c>
      <c r="X9" t="s">
        <v>55</v>
      </c>
      <c r="Y9" t="s">
        <v>75</v>
      </c>
    </row>
    <row r="10" spans="1:25">
      <c r="A10">
        <v>1030500109</v>
      </c>
      <c r="B10" t="s">
        <v>25</v>
      </c>
      <c r="C10" t="s">
        <v>27</v>
      </c>
      <c r="D10" t="str">
        <f t="shared" si="0"/>
        <v>Manual Entry Needed</v>
      </c>
      <c r="E10">
        <f t="shared" si="1"/>
        <v>0</v>
      </c>
      <c r="F10" t="str">
        <f t="shared" si="2"/>
        <v>_Q</v>
      </c>
      <c r="G10" t="s">
        <v>40</v>
      </c>
      <c r="H10" s="1" t="s">
        <v>28</v>
      </c>
      <c r="I10">
        <v>10</v>
      </c>
      <c r="J10" s="1" t="s">
        <v>29</v>
      </c>
      <c r="K10" s="2" t="s">
        <v>30</v>
      </c>
      <c r="L10" s="2" t="s">
        <v>31</v>
      </c>
      <c r="M10" s="2">
        <v>84</v>
      </c>
      <c r="N10" s="2">
        <v>4</v>
      </c>
      <c r="O10" s="2">
        <v>1</v>
      </c>
      <c r="P10" s="2"/>
      <c r="Q10" s="2" t="s">
        <v>88</v>
      </c>
      <c r="R10" s="2" t="s">
        <v>32</v>
      </c>
      <c r="S10" s="2"/>
      <c r="T10" s="3" t="s">
        <v>33</v>
      </c>
      <c r="U10" s="2">
        <v>1968</v>
      </c>
      <c r="V10" s="3">
        <v>34.345730000000003</v>
      </c>
      <c r="W10" s="3">
        <v>-83.110939999999999</v>
      </c>
      <c r="X10" t="s">
        <v>56</v>
      </c>
      <c r="Y10" t="s">
        <v>76</v>
      </c>
    </row>
    <row r="11" spans="1:25">
      <c r="A11">
        <v>1030500110</v>
      </c>
      <c r="B11" t="s">
        <v>25</v>
      </c>
      <c r="C11" t="s">
        <v>27</v>
      </c>
      <c r="D11" t="str">
        <f t="shared" si="0"/>
        <v>Manual Entry Needed</v>
      </c>
      <c r="E11">
        <f t="shared" si="1"/>
        <v>0</v>
      </c>
      <c r="F11" t="str">
        <f t="shared" si="2"/>
        <v>_Q</v>
      </c>
      <c r="G11" t="s">
        <v>41</v>
      </c>
      <c r="H11" s="1" t="s">
        <v>28</v>
      </c>
      <c r="I11">
        <v>11</v>
      </c>
      <c r="J11" s="1" t="s">
        <v>29</v>
      </c>
      <c r="K11" s="2" t="s">
        <v>30</v>
      </c>
      <c r="L11" s="2" t="s">
        <v>31</v>
      </c>
      <c r="M11" s="2">
        <v>84</v>
      </c>
      <c r="N11" s="2">
        <v>4</v>
      </c>
      <c r="O11" s="2">
        <v>1</v>
      </c>
      <c r="P11" s="2"/>
      <c r="Q11" s="2" t="s">
        <v>88</v>
      </c>
      <c r="R11" s="2" t="s">
        <v>32</v>
      </c>
      <c r="S11" s="2"/>
      <c r="T11" s="3" t="s">
        <v>33</v>
      </c>
      <c r="U11" s="2">
        <v>1968</v>
      </c>
      <c r="V11" s="3">
        <v>34.345730000000003</v>
      </c>
      <c r="W11" s="3">
        <v>-83.110939999999999</v>
      </c>
      <c r="X11" t="s">
        <v>57</v>
      </c>
      <c r="Y11" t="s">
        <v>77</v>
      </c>
    </row>
    <row r="12" spans="1:25">
      <c r="A12">
        <v>1030500111</v>
      </c>
      <c r="B12" t="s">
        <v>25</v>
      </c>
      <c r="C12" t="s">
        <v>27</v>
      </c>
      <c r="D12" t="str">
        <f t="shared" si="0"/>
        <v>Manual Entry Needed</v>
      </c>
      <c r="E12">
        <f t="shared" si="1"/>
        <v>0</v>
      </c>
      <c r="F12" t="str">
        <f t="shared" si="2"/>
        <v>_Q</v>
      </c>
      <c r="G12" t="s">
        <v>40</v>
      </c>
      <c r="H12" s="1" t="s">
        <v>28</v>
      </c>
      <c r="I12">
        <v>12</v>
      </c>
      <c r="J12" s="1" t="s">
        <v>29</v>
      </c>
      <c r="K12" s="2" t="s">
        <v>30</v>
      </c>
      <c r="L12" s="2" t="s">
        <v>31</v>
      </c>
      <c r="M12" s="2">
        <v>84</v>
      </c>
      <c r="N12" s="2">
        <v>4</v>
      </c>
      <c r="O12" s="2">
        <v>1</v>
      </c>
      <c r="P12" s="2"/>
      <c r="Q12" s="2" t="s">
        <v>88</v>
      </c>
      <c r="R12" s="2" t="s">
        <v>32</v>
      </c>
      <c r="S12" s="2"/>
      <c r="T12" s="3" t="s">
        <v>33</v>
      </c>
      <c r="U12" s="2">
        <v>1968</v>
      </c>
      <c r="V12" s="3">
        <v>34.345730000000003</v>
      </c>
      <c r="W12" s="3">
        <v>-83.110939999999999</v>
      </c>
      <c r="X12" t="s">
        <v>58</v>
      </c>
      <c r="Y12" t="s">
        <v>78</v>
      </c>
    </row>
    <row r="13" spans="1:25">
      <c r="A13">
        <v>3030500101</v>
      </c>
      <c r="B13" t="s">
        <v>25</v>
      </c>
      <c r="C13" t="s">
        <v>27</v>
      </c>
      <c r="D13">
        <v>1</v>
      </c>
      <c r="E13">
        <f t="shared" si="1"/>
        <v>0</v>
      </c>
      <c r="F13" t="str">
        <f t="shared" si="2"/>
        <v>_I</v>
      </c>
      <c r="G13" t="s">
        <v>26</v>
      </c>
      <c r="H13" s="1" t="s">
        <v>28</v>
      </c>
      <c r="I13">
        <v>13</v>
      </c>
      <c r="J13" s="1" t="s">
        <v>29</v>
      </c>
      <c r="K13" s="2" t="s">
        <v>30</v>
      </c>
      <c r="L13" s="2" t="s">
        <v>31</v>
      </c>
      <c r="M13" s="2">
        <v>84</v>
      </c>
      <c r="N13" s="2">
        <v>4</v>
      </c>
      <c r="O13" s="2">
        <v>1</v>
      </c>
      <c r="P13" s="2"/>
      <c r="Q13" s="2" t="s">
        <v>88</v>
      </c>
      <c r="R13" s="2" t="s">
        <v>32</v>
      </c>
      <c r="S13" s="2"/>
      <c r="T13" s="3" t="s">
        <v>33</v>
      </c>
      <c r="U13" s="2">
        <v>1968</v>
      </c>
      <c r="V13" s="3">
        <v>34.345730000000003</v>
      </c>
      <c r="W13" s="3">
        <v>-83.110939999999999</v>
      </c>
      <c r="X13" t="s">
        <v>65</v>
      </c>
      <c r="Y13" t="s">
        <v>85</v>
      </c>
    </row>
    <row r="14" spans="1:25">
      <c r="A14">
        <v>1030500201</v>
      </c>
      <c r="B14" t="s">
        <v>25</v>
      </c>
      <c r="C14" t="s">
        <v>27</v>
      </c>
      <c r="D14" t="str">
        <f t="shared" si="0"/>
        <v>Manual Entry Needed</v>
      </c>
      <c r="E14">
        <f t="shared" si="1"/>
        <v>0</v>
      </c>
      <c r="F14" t="str">
        <f t="shared" si="2"/>
        <v>_Q</v>
      </c>
      <c r="G14" t="s">
        <v>38</v>
      </c>
      <c r="H14" s="1" t="s">
        <v>28</v>
      </c>
      <c r="I14">
        <v>14</v>
      </c>
      <c r="J14" s="1" t="s">
        <v>29</v>
      </c>
      <c r="K14" s="2" t="s">
        <v>30</v>
      </c>
      <c r="L14" s="2" t="s">
        <v>31</v>
      </c>
      <c r="M14" s="2">
        <v>84</v>
      </c>
      <c r="N14" s="2">
        <v>4</v>
      </c>
      <c r="O14" s="2">
        <v>1</v>
      </c>
      <c r="P14" s="2"/>
      <c r="Q14" s="2" t="s">
        <v>88</v>
      </c>
      <c r="R14" s="2" t="s">
        <v>32</v>
      </c>
      <c r="S14" s="2"/>
      <c r="T14" s="3" t="s">
        <v>33</v>
      </c>
      <c r="U14" s="2">
        <v>1968</v>
      </c>
      <c r="V14" s="3">
        <v>34.345730000000003</v>
      </c>
      <c r="W14" s="3">
        <v>-83.110939999999999</v>
      </c>
      <c r="X14" t="s">
        <v>59</v>
      </c>
      <c r="Y14" t="s">
        <v>79</v>
      </c>
    </row>
    <row r="15" spans="1:25">
      <c r="A15">
        <v>1030500202</v>
      </c>
      <c r="B15" t="s">
        <v>25</v>
      </c>
      <c r="C15" t="s">
        <v>27</v>
      </c>
      <c r="D15" t="str">
        <f t="shared" si="0"/>
        <v>Manual Entry Needed</v>
      </c>
      <c r="E15">
        <f t="shared" si="1"/>
        <v>0</v>
      </c>
      <c r="F15" t="str">
        <f t="shared" si="2"/>
        <v>_Q</v>
      </c>
      <c r="G15" t="s">
        <v>42</v>
      </c>
      <c r="H15" s="1" t="s">
        <v>28</v>
      </c>
      <c r="I15">
        <v>15</v>
      </c>
      <c r="J15" s="1" t="s">
        <v>29</v>
      </c>
      <c r="K15" s="2" t="s">
        <v>30</v>
      </c>
      <c r="L15" s="2" t="s">
        <v>31</v>
      </c>
      <c r="M15" s="2">
        <v>84</v>
      </c>
      <c r="N15" s="2">
        <v>4</v>
      </c>
      <c r="O15" s="2">
        <v>1</v>
      </c>
      <c r="P15" s="2"/>
      <c r="Q15" s="2" t="s">
        <v>88</v>
      </c>
      <c r="R15" s="2" t="s">
        <v>32</v>
      </c>
      <c r="S15" s="2"/>
      <c r="T15" s="3" t="s">
        <v>33</v>
      </c>
      <c r="U15" s="2">
        <v>1968</v>
      </c>
      <c r="V15" s="3">
        <v>34.345730000000003</v>
      </c>
      <c r="W15" s="3">
        <v>-83.110939999999999</v>
      </c>
      <c r="X15" t="s">
        <v>60</v>
      </c>
      <c r="Y15" t="s">
        <v>80</v>
      </c>
    </row>
    <row r="16" spans="1:25">
      <c r="A16">
        <v>1030500203</v>
      </c>
      <c r="B16" t="s">
        <v>25</v>
      </c>
      <c r="C16" t="s">
        <v>27</v>
      </c>
      <c r="D16" t="str">
        <f t="shared" si="0"/>
        <v>Manual Entry Needed</v>
      </c>
      <c r="E16">
        <f t="shared" si="1"/>
        <v>0</v>
      </c>
      <c r="F16" t="str">
        <f t="shared" si="2"/>
        <v>_Q</v>
      </c>
      <c r="G16" t="s">
        <v>43</v>
      </c>
      <c r="H16" s="1" t="s">
        <v>28</v>
      </c>
      <c r="I16">
        <v>16</v>
      </c>
      <c r="J16" s="1" t="s">
        <v>29</v>
      </c>
      <c r="K16" s="2" t="s">
        <v>30</v>
      </c>
      <c r="L16" s="2" t="s">
        <v>31</v>
      </c>
      <c r="M16" s="2">
        <v>84</v>
      </c>
      <c r="N16" s="2">
        <v>4</v>
      </c>
      <c r="O16" s="2">
        <v>1</v>
      </c>
      <c r="P16" s="2"/>
      <c r="Q16" s="2" t="s">
        <v>88</v>
      </c>
      <c r="R16" s="2" t="s">
        <v>32</v>
      </c>
      <c r="S16" s="2"/>
      <c r="T16" s="3" t="s">
        <v>33</v>
      </c>
      <c r="U16" s="2">
        <v>1968</v>
      </c>
      <c r="V16" s="3">
        <v>34.345730000000003</v>
      </c>
      <c r="W16" s="3">
        <v>-83.110939999999999</v>
      </c>
      <c r="X16" t="s">
        <v>61</v>
      </c>
      <c r="Y16" t="s">
        <v>81</v>
      </c>
    </row>
    <row r="17" spans="1:25">
      <c r="A17">
        <v>1030500204</v>
      </c>
      <c r="B17" t="s">
        <v>25</v>
      </c>
      <c r="C17" t="s">
        <v>27</v>
      </c>
      <c r="D17" t="str">
        <f t="shared" si="0"/>
        <v>Manual Entry Needed</v>
      </c>
      <c r="E17">
        <f t="shared" si="1"/>
        <v>0</v>
      </c>
      <c r="F17" t="str">
        <f t="shared" si="2"/>
        <v>_Q</v>
      </c>
      <c r="G17" t="s">
        <v>40</v>
      </c>
      <c r="H17" s="1" t="s">
        <v>28</v>
      </c>
      <c r="I17">
        <v>17</v>
      </c>
      <c r="J17" s="1" t="s">
        <v>29</v>
      </c>
      <c r="K17" s="2" t="s">
        <v>30</v>
      </c>
      <c r="L17" s="2" t="s">
        <v>31</v>
      </c>
      <c r="M17" s="2">
        <v>84</v>
      </c>
      <c r="N17" s="2">
        <v>4</v>
      </c>
      <c r="O17" s="2">
        <v>1</v>
      </c>
      <c r="P17" s="2"/>
      <c r="Q17" s="2" t="s">
        <v>88</v>
      </c>
      <c r="R17" s="2" t="s">
        <v>32</v>
      </c>
      <c r="S17" s="2"/>
      <c r="T17" s="3" t="s">
        <v>33</v>
      </c>
      <c r="U17" s="2">
        <v>1968</v>
      </c>
      <c r="V17" s="3">
        <v>34.345730000000003</v>
      </c>
      <c r="W17" s="3">
        <v>-83.110939999999999</v>
      </c>
      <c r="X17" t="s">
        <v>62</v>
      </c>
      <c r="Y17" t="s">
        <v>82</v>
      </c>
    </row>
    <row r="18" spans="1:25">
      <c r="A18">
        <v>1030500205</v>
      </c>
      <c r="B18" t="s">
        <v>25</v>
      </c>
      <c r="C18" t="s">
        <v>27</v>
      </c>
      <c r="D18" t="str">
        <f t="shared" si="0"/>
        <v>Manual Entry Needed</v>
      </c>
      <c r="E18">
        <f t="shared" si="1"/>
        <v>0</v>
      </c>
      <c r="F18" t="str">
        <f t="shared" si="2"/>
        <v>_Q</v>
      </c>
      <c r="G18" t="s">
        <v>44</v>
      </c>
      <c r="H18" s="1" t="s">
        <v>28</v>
      </c>
      <c r="I18">
        <v>18</v>
      </c>
      <c r="J18" s="1" t="s">
        <v>29</v>
      </c>
      <c r="K18" s="2" t="s">
        <v>30</v>
      </c>
      <c r="L18" s="2" t="s">
        <v>31</v>
      </c>
      <c r="M18" s="2">
        <v>84</v>
      </c>
      <c r="N18" s="2">
        <v>4</v>
      </c>
      <c r="O18" s="2">
        <v>1</v>
      </c>
      <c r="P18" s="2"/>
      <c r="Q18" s="2" t="s">
        <v>88</v>
      </c>
      <c r="R18" s="2" t="s">
        <v>32</v>
      </c>
      <c r="S18" s="2"/>
      <c r="T18" s="3" t="s">
        <v>33</v>
      </c>
      <c r="U18" s="2">
        <v>1968</v>
      </c>
      <c r="V18" s="3">
        <v>34.345730000000003</v>
      </c>
      <c r="W18" s="3">
        <v>-83.110939999999999</v>
      </c>
      <c r="X18" t="s">
        <v>63</v>
      </c>
      <c r="Y18" t="s">
        <v>83</v>
      </c>
    </row>
    <row r="19" spans="1:25">
      <c r="A19">
        <v>1030500206</v>
      </c>
      <c r="B19" t="s">
        <v>25</v>
      </c>
      <c r="C19" t="s">
        <v>27</v>
      </c>
      <c r="D19" t="str">
        <f t="shared" si="0"/>
        <v>Manual Entry Needed</v>
      </c>
      <c r="E19">
        <f t="shared" si="1"/>
        <v>0</v>
      </c>
      <c r="F19" t="str">
        <f t="shared" si="2"/>
        <v>_Q</v>
      </c>
      <c r="G19" t="s">
        <v>45</v>
      </c>
      <c r="H19" s="1" t="s">
        <v>28</v>
      </c>
      <c r="I19">
        <v>19</v>
      </c>
      <c r="J19" s="1" t="s">
        <v>29</v>
      </c>
      <c r="K19" s="2" t="s">
        <v>30</v>
      </c>
      <c r="L19" s="2" t="s">
        <v>31</v>
      </c>
      <c r="M19" s="2">
        <v>84</v>
      </c>
      <c r="N19" s="2">
        <v>4</v>
      </c>
      <c r="O19" s="2">
        <v>1</v>
      </c>
      <c r="P19" s="2"/>
      <c r="Q19" s="2" t="s">
        <v>88</v>
      </c>
      <c r="R19" s="2" t="s">
        <v>32</v>
      </c>
      <c r="S19" s="2"/>
      <c r="T19" s="3" t="s">
        <v>33</v>
      </c>
      <c r="U19" s="2">
        <v>1968</v>
      </c>
      <c r="V19" s="3">
        <v>34.345730000000003</v>
      </c>
      <c r="W19" s="3">
        <v>-83.110939999999999</v>
      </c>
      <c r="X19" t="s">
        <v>64</v>
      </c>
      <c r="Y19" t="s">
        <v>84</v>
      </c>
    </row>
    <row r="20" spans="1:25">
      <c r="A20">
        <v>3030500201</v>
      </c>
      <c r="B20" t="s">
        <v>25</v>
      </c>
      <c r="C20" t="s">
        <v>27</v>
      </c>
      <c r="D20">
        <v>2</v>
      </c>
      <c r="E20">
        <f t="shared" si="1"/>
        <v>0</v>
      </c>
      <c r="F20" t="str">
        <f t="shared" si="2"/>
        <v>_I</v>
      </c>
      <c r="G20" t="s">
        <v>26</v>
      </c>
      <c r="H20" s="1" t="s">
        <v>28</v>
      </c>
      <c r="I20">
        <v>20</v>
      </c>
      <c r="J20" s="1" t="s">
        <v>29</v>
      </c>
      <c r="K20" s="2" t="s">
        <v>30</v>
      </c>
      <c r="L20" s="2" t="s">
        <v>31</v>
      </c>
      <c r="M20" s="2">
        <v>84</v>
      </c>
      <c r="N20" s="2">
        <v>4</v>
      </c>
      <c r="O20" s="2">
        <v>1</v>
      </c>
      <c r="P20" s="2"/>
      <c r="Q20" s="2" t="s">
        <v>88</v>
      </c>
      <c r="R20" s="2" t="s">
        <v>32</v>
      </c>
      <c r="S20" s="2"/>
      <c r="T20" s="3" t="s">
        <v>33</v>
      </c>
      <c r="U20" s="2">
        <v>1968</v>
      </c>
      <c r="V20" s="3">
        <v>34.345730000000003</v>
      </c>
      <c r="W20" s="3">
        <v>-83.110939999999999</v>
      </c>
      <c r="X20" t="s">
        <v>66</v>
      </c>
      <c r="Y20" t="s">
        <v>86</v>
      </c>
    </row>
    <row r="21" spans="1:25">
      <c r="A21">
        <v>3030500001</v>
      </c>
      <c r="B21" t="s">
        <v>25</v>
      </c>
      <c r="C21" t="s">
        <v>27</v>
      </c>
      <c r="D21">
        <v>0</v>
      </c>
      <c r="E21">
        <f t="shared" si="1"/>
        <v>0</v>
      </c>
      <c r="F21" t="str">
        <f t="shared" si="2"/>
        <v>_I</v>
      </c>
      <c r="G21" t="s">
        <v>47</v>
      </c>
      <c r="H21" s="1" t="s">
        <v>28</v>
      </c>
      <c r="I21">
        <v>21</v>
      </c>
      <c r="J21" s="1" t="s">
        <v>29</v>
      </c>
      <c r="K21" s="2" t="s">
        <v>30</v>
      </c>
      <c r="L21" s="2" t="s">
        <v>31</v>
      </c>
      <c r="M21" s="2">
        <v>84</v>
      </c>
      <c r="N21" s="2">
        <v>4</v>
      </c>
      <c r="O21" s="2">
        <v>1</v>
      </c>
      <c r="P21" s="2"/>
      <c r="Q21" s="2" t="s">
        <v>88</v>
      </c>
      <c r="R21" s="2" t="s">
        <v>32</v>
      </c>
      <c r="S21" s="2"/>
      <c r="T21" s="3" t="s">
        <v>33</v>
      </c>
      <c r="U21" s="2">
        <v>1968</v>
      </c>
      <c r="V21" s="3">
        <v>34.345730000000003</v>
      </c>
      <c r="W21" s="3">
        <v>-83.110939999999999</v>
      </c>
      <c r="X21" t="s">
        <v>67</v>
      </c>
      <c r="Y21" t="s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2013-03-25T14:15:13Z</dcterms:created>
  <dcterms:modified xsi:type="dcterms:W3CDTF">2013-06-04T12:34:10Z</dcterms:modified>
</cp:coreProperties>
</file>