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E12"/>
  <c r="F12"/>
  <c r="F13"/>
  <c r="F14"/>
  <c r="E15"/>
  <c r="F15"/>
  <c r="E16"/>
  <c r="F16"/>
  <c r="F2"/>
</calcChain>
</file>

<file path=xl/sharedStrings.xml><?xml version="1.0" encoding="utf-8"?>
<sst xmlns="http://schemas.openxmlformats.org/spreadsheetml/2006/main" count="205" uniqueCount="74">
  <si>
    <t>ID</t>
  </si>
  <si>
    <t>Project</t>
  </si>
  <si>
    <t>Informant</t>
  </si>
  <si>
    <t>Reel</t>
  </si>
  <si>
    <t>Region</t>
  </si>
  <si>
    <t>Narrative</t>
  </si>
  <si>
    <t>Label</t>
  </si>
  <si>
    <t>State</t>
  </si>
  <si>
    <t>Sector#</t>
  </si>
  <si>
    <t>Sector</t>
  </si>
  <si>
    <t>Sex</t>
  </si>
  <si>
    <t>Ethnicity</t>
  </si>
  <si>
    <t>Age</t>
  </si>
  <si>
    <t>Age Level</t>
  </si>
  <si>
    <t>Education</t>
  </si>
  <si>
    <t>Soc Status</t>
  </si>
  <si>
    <t>Town</t>
  </si>
  <si>
    <t>County</t>
  </si>
  <si>
    <t>Land Regions</t>
  </si>
  <si>
    <t>Locality</t>
  </si>
  <si>
    <t>Date</t>
  </si>
  <si>
    <t>Latitude</t>
  </si>
  <si>
    <t>Longitude</t>
  </si>
  <si>
    <t>File Name</t>
  </si>
  <si>
    <t>Path to File</t>
  </si>
  <si>
    <t>Metadata</t>
  </si>
  <si>
    <t>Biographical Information</t>
  </si>
  <si>
    <t>GDS</t>
  </si>
  <si>
    <t>INF068</t>
  </si>
  <si>
    <t>GA</t>
  </si>
  <si>
    <t>UG</t>
  </si>
  <si>
    <t>F</t>
  </si>
  <si>
    <t>B</t>
  </si>
  <si>
    <t>Alpharetta</t>
  </si>
  <si>
    <t>Fulton</t>
  </si>
  <si>
    <t>Geography</t>
  </si>
  <si>
    <t>Dwellings</t>
  </si>
  <si>
    <t>Topography</t>
  </si>
  <si>
    <t>Wild Animals</t>
  </si>
  <si>
    <t>Religion</t>
  </si>
  <si>
    <t>Food and Cooking</t>
  </si>
  <si>
    <t>Illness and Death</t>
  </si>
  <si>
    <t>Body Parts</t>
  </si>
  <si>
    <t>GDS(INF068)1 01 Geography.mp3</t>
  </si>
  <si>
    <t>GDS(INF068)1 02 Dwellings.mp3</t>
  </si>
  <si>
    <t>GDS(INF068)1 03 Dwellings.mp3</t>
  </si>
  <si>
    <t>GDS(INF068)1 04 Topography.mp3</t>
  </si>
  <si>
    <t>GDS(INF068)1 06 Wild Animals.mp3</t>
  </si>
  <si>
    <t>GDS(INF068)1 07 Religion.mp3</t>
  </si>
  <si>
    <t>GDS(INF068)1 08 Wild Animals.mp3</t>
  </si>
  <si>
    <t>GDS(INF068)1 05 Food and Cooking.mp3</t>
  </si>
  <si>
    <t>GDS(INF068)1 09 Illness and Death.mp3</t>
  </si>
  <si>
    <t>GDS(INF068)1 10 Illness and Death.mp3</t>
  </si>
  <si>
    <t>GDS(INF068)2 01 Wild Animals.mp3</t>
  </si>
  <si>
    <t>GDS(INF068)2 02 Body Parts.mp3</t>
  </si>
  <si>
    <t>GDS(INF068)1meta.txt</t>
  </si>
  <si>
    <t>GDS(INF068)2meta.txt</t>
  </si>
  <si>
    <t>GDS(INF068)BIO.txt</t>
  </si>
  <si>
    <t>LAP\Projects\GDS\Speakers\GDS(INF068)\Audio\GDS(INF068)1\GDS(INF068)1 01 Geography.mp3</t>
  </si>
  <si>
    <t>LAP\Projects\GDS\Speakers\GDS(INF068)\Audio\GDS(INF068)1\GDS(INF068)1 02 Dwellings.mp3</t>
  </si>
  <si>
    <t>LAP\Projects\GDS\Speakers\GDS(INF068)\Audio\GDS(INF068)1\GDS(INF068)1 03 Dwellings.mp3</t>
  </si>
  <si>
    <t>LAP\Projects\GDS\Speakers\GDS(INF068)\Audio\GDS(INF068)1\GDS(INF068)1 04 Topography.mp3</t>
  </si>
  <si>
    <t>LAP\Projects\GDS\Speakers\GDS(INF068)\Audio\GDS(INF068)1\GDS(INF068)1 06 Wild Animals.mp3</t>
  </si>
  <si>
    <t>LAP\Projects\GDS\Speakers\GDS(INF068)\Audio\GDS(INF068)1\GDS(INF068)1 07 Religion.mp3</t>
  </si>
  <si>
    <t>LAP\Projects\GDS\Speakers\GDS(INF068)\Audio\GDS(INF068)1\GDS(INF068)1 08 Wild Animals.mp3</t>
  </si>
  <si>
    <t>LAP\Projects\GDS\Speakers\GDS(INF068)\Audio\GDS(INF068)1\GDS(INF068)1 05 Food and Cooking.mp3</t>
  </si>
  <si>
    <t>LAP\Projects\GDS\Speakers\GDS(INF068)\Audio\GDS(INF068)1\GDS(INF068)1 09 Illness and Death.mp3</t>
  </si>
  <si>
    <t>LAP\Projects\GDS\Speakers\GDS(INF068)\Audio\GDS(INF068)1\GDS(INF068)1 10 Illness and Death.mp3</t>
  </si>
  <si>
    <t>LAP\Projects\GDS\Speakers\GDS(INF068)\Audio\GDS(INF068)2\GDS(INF068)2 01 Wild Animals.mp3</t>
  </si>
  <si>
    <t>LAP\Projects\GDS\Speakers\GDS(INF068)\Audio\GDS(INF068)2\GDS(INF068)2 02 Body Parts.mp3</t>
  </si>
  <si>
    <t>LAP\Projects\GDS\Speakers\GDS(INF068)\Text\GDS(INF068)1meta.txt</t>
  </si>
  <si>
    <t>LAP\Projects\GDS\Speakers\GDS(INF068)\Text\GDS(INF068)2meta.txt</t>
  </si>
  <si>
    <t>LAP\Projects\GDS\Speakers\GDS(INF068)\Text\GDS(INF068)BIO.txt</t>
  </si>
  <si>
    <t>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</si>
</sst>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6"/>
  <sheetViews>
    <sheetView tabSelected="1" topLeftCell="N1" workbookViewId="0">
      <selection activeCell="T3" sqref="T2:W16"/>
    </sheetView>
  </sheetViews>
  <sheetFormatPr defaultRowHeight="15"/>
  <cols>
    <col min="1" max="1" width="11" bestFit="1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>
        <v>1030680101</v>
      </c>
      <c r="B2" t="s">
        <v>27</v>
      </c>
      <c r="C2" t="s">
        <v>28</v>
      </c>
      <c r="D2">
        <v>1</v>
      </c>
      <c r="E2">
        <v>1</v>
      </c>
      <c r="F2" t="str">
        <f>IF(ISNUMBER(SEARCH("_N",G2)),"_N",IF(ISNUMBER(SEARCH("Metadata",G2)),"_I",IF(ISNUMBER(SEARCH("Biographical Information",G2)),"_I","_Q")))</f>
        <v>_Q</v>
      </c>
      <c r="G2" t="s">
        <v>35</v>
      </c>
      <c r="H2" s="1" t="s">
        <v>29</v>
      </c>
      <c r="I2">
        <v>2</v>
      </c>
      <c r="J2" s="1" t="s">
        <v>30</v>
      </c>
      <c r="K2" t="s">
        <v>31</v>
      </c>
      <c r="L2" t="s">
        <v>32</v>
      </c>
      <c r="M2">
        <v>68</v>
      </c>
      <c r="N2">
        <v>3</v>
      </c>
      <c r="O2">
        <v>1</v>
      </c>
      <c r="Q2" t="s">
        <v>33</v>
      </c>
      <c r="R2" t="s">
        <v>34</v>
      </c>
      <c r="T2" s="2" t="s">
        <v>73</v>
      </c>
      <c r="U2" s="3">
        <v>1968</v>
      </c>
      <c r="V2" s="3">
        <v>34.075620000000001</v>
      </c>
      <c r="W2" s="3">
        <v>-84.294579999999996</v>
      </c>
      <c r="X2" t="s">
        <v>43</v>
      </c>
      <c r="Y2" t="s">
        <v>58</v>
      </c>
    </row>
    <row r="3" spans="1:25">
      <c r="A3">
        <v>1030680102</v>
      </c>
      <c r="B3" t="s">
        <v>27</v>
      </c>
      <c r="C3" t="s">
        <v>28</v>
      </c>
      <c r="D3">
        <v>1</v>
      </c>
      <c r="E3">
        <v>2</v>
      </c>
      <c r="F3" t="str">
        <f t="shared" ref="F3:F16" si="0">IF(ISNUMBER(SEARCH("_N",G3)),"_N",IF(ISNUMBER(SEARCH("Metadata",G3)),"_I",IF(ISNUMBER(SEARCH("Biographical Information",G3)),"_I","_Q")))</f>
        <v>_Q</v>
      </c>
      <c r="G3" t="s">
        <v>36</v>
      </c>
      <c r="H3" s="1" t="s">
        <v>29</v>
      </c>
      <c r="I3">
        <v>2</v>
      </c>
      <c r="J3" s="1" t="s">
        <v>30</v>
      </c>
      <c r="K3" t="s">
        <v>31</v>
      </c>
      <c r="L3" t="s">
        <v>32</v>
      </c>
      <c r="M3">
        <v>68</v>
      </c>
      <c r="N3">
        <v>3</v>
      </c>
      <c r="O3">
        <v>1</v>
      </c>
      <c r="Q3" t="s">
        <v>33</v>
      </c>
      <c r="R3" t="s">
        <v>34</v>
      </c>
      <c r="T3" s="2" t="s">
        <v>73</v>
      </c>
      <c r="U3" s="3">
        <v>1968</v>
      </c>
      <c r="V3" s="3">
        <v>34.075620000000001</v>
      </c>
      <c r="W3" s="3">
        <v>-84.294579999999996</v>
      </c>
      <c r="X3" t="s">
        <v>44</v>
      </c>
      <c r="Y3" t="s">
        <v>59</v>
      </c>
    </row>
    <row r="4" spans="1:25">
      <c r="A4">
        <v>1030680103</v>
      </c>
      <c r="B4" t="s">
        <v>27</v>
      </c>
      <c r="C4" t="s">
        <v>28</v>
      </c>
      <c r="D4">
        <v>1</v>
      </c>
      <c r="E4">
        <v>3</v>
      </c>
      <c r="F4" t="str">
        <f t="shared" si="0"/>
        <v>_Q</v>
      </c>
      <c r="G4" t="s">
        <v>36</v>
      </c>
      <c r="H4" s="1" t="s">
        <v>29</v>
      </c>
      <c r="I4">
        <v>2</v>
      </c>
      <c r="J4" s="1" t="s">
        <v>30</v>
      </c>
      <c r="K4" t="s">
        <v>31</v>
      </c>
      <c r="L4" t="s">
        <v>32</v>
      </c>
      <c r="M4">
        <v>68</v>
      </c>
      <c r="N4">
        <v>3</v>
      </c>
      <c r="O4">
        <v>1</v>
      </c>
      <c r="Q4" t="s">
        <v>33</v>
      </c>
      <c r="R4" t="s">
        <v>34</v>
      </c>
      <c r="T4" s="2" t="s">
        <v>73</v>
      </c>
      <c r="U4" s="3">
        <v>1968</v>
      </c>
      <c r="V4" s="3">
        <v>34.075620000000001</v>
      </c>
      <c r="W4" s="3">
        <v>-84.294579999999996</v>
      </c>
      <c r="X4" t="s">
        <v>45</v>
      </c>
      <c r="Y4" t="s">
        <v>60</v>
      </c>
    </row>
    <row r="5" spans="1:25">
      <c r="A5">
        <v>1030680104</v>
      </c>
      <c r="B5" t="s">
        <v>27</v>
      </c>
      <c r="C5" t="s">
        <v>28</v>
      </c>
      <c r="D5">
        <v>1</v>
      </c>
      <c r="E5">
        <v>4</v>
      </c>
      <c r="F5" t="str">
        <f t="shared" si="0"/>
        <v>_Q</v>
      </c>
      <c r="G5" t="s">
        <v>37</v>
      </c>
      <c r="H5" s="1" t="s">
        <v>29</v>
      </c>
      <c r="I5">
        <v>2</v>
      </c>
      <c r="J5" s="1" t="s">
        <v>30</v>
      </c>
      <c r="K5" t="s">
        <v>31</v>
      </c>
      <c r="L5" t="s">
        <v>32</v>
      </c>
      <c r="M5">
        <v>68</v>
      </c>
      <c r="N5">
        <v>3</v>
      </c>
      <c r="O5">
        <v>1</v>
      </c>
      <c r="Q5" t="s">
        <v>33</v>
      </c>
      <c r="R5" t="s">
        <v>34</v>
      </c>
      <c r="T5" s="2" t="s">
        <v>73</v>
      </c>
      <c r="U5" s="3">
        <v>1968</v>
      </c>
      <c r="V5" s="3">
        <v>34.075620000000001</v>
      </c>
      <c r="W5" s="3">
        <v>-84.294579999999996</v>
      </c>
      <c r="X5" t="s">
        <v>46</v>
      </c>
      <c r="Y5" t="s">
        <v>61</v>
      </c>
    </row>
    <row r="6" spans="1:25">
      <c r="A6">
        <v>1030680105</v>
      </c>
      <c r="B6" t="s">
        <v>27</v>
      </c>
      <c r="C6" t="s">
        <v>28</v>
      </c>
      <c r="D6">
        <v>1</v>
      </c>
      <c r="E6">
        <v>5</v>
      </c>
      <c r="F6" t="str">
        <f t="shared" si="0"/>
        <v>_Q</v>
      </c>
      <c r="G6" t="s">
        <v>38</v>
      </c>
      <c r="H6" s="1" t="s">
        <v>29</v>
      </c>
      <c r="I6">
        <v>2</v>
      </c>
      <c r="J6" s="1" t="s">
        <v>30</v>
      </c>
      <c r="K6" t="s">
        <v>31</v>
      </c>
      <c r="L6" t="s">
        <v>32</v>
      </c>
      <c r="M6">
        <v>68</v>
      </c>
      <c r="N6">
        <v>3</v>
      </c>
      <c r="O6">
        <v>1</v>
      </c>
      <c r="Q6" t="s">
        <v>33</v>
      </c>
      <c r="R6" t="s">
        <v>34</v>
      </c>
      <c r="T6" s="2" t="s">
        <v>73</v>
      </c>
      <c r="U6" s="3">
        <v>1968</v>
      </c>
      <c r="V6" s="3">
        <v>34.075620000000001</v>
      </c>
      <c r="W6" s="3">
        <v>-84.294579999999996</v>
      </c>
      <c r="X6" t="s">
        <v>47</v>
      </c>
      <c r="Y6" t="s">
        <v>62</v>
      </c>
    </row>
    <row r="7" spans="1:25">
      <c r="A7">
        <v>1030680106</v>
      </c>
      <c r="B7" t="s">
        <v>27</v>
      </c>
      <c r="C7" t="s">
        <v>28</v>
      </c>
      <c r="D7">
        <v>1</v>
      </c>
      <c r="E7">
        <v>6</v>
      </c>
      <c r="F7" t="str">
        <f t="shared" si="0"/>
        <v>_Q</v>
      </c>
      <c r="G7" t="s">
        <v>39</v>
      </c>
      <c r="H7" s="1" t="s">
        <v>29</v>
      </c>
      <c r="I7">
        <v>2</v>
      </c>
      <c r="J7" s="1" t="s">
        <v>30</v>
      </c>
      <c r="K7" t="s">
        <v>31</v>
      </c>
      <c r="L7" t="s">
        <v>32</v>
      </c>
      <c r="M7">
        <v>68</v>
      </c>
      <c r="N7">
        <v>3</v>
      </c>
      <c r="O7">
        <v>1</v>
      </c>
      <c r="Q7" t="s">
        <v>33</v>
      </c>
      <c r="R7" t="s">
        <v>34</v>
      </c>
      <c r="T7" s="2" t="s">
        <v>73</v>
      </c>
      <c r="U7" s="3">
        <v>1968</v>
      </c>
      <c r="V7" s="3">
        <v>34.075620000000001</v>
      </c>
      <c r="W7" s="3">
        <v>-84.294579999999996</v>
      </c>
      <c r="X7" t="s">
        <v>48</v>
      </c>
      <c r="Y7" t="s">
        <v>63</v>
      </c>
    </row>
    <row r="8" spans="1:25">
      <c r="A8">
        <v>1030680107</v>
      </c>
      <c r="B8" t="s">
        <v>27</v>
      </c>
      <c r="C8" t="s">
        <v>28</v>
      </c>
      <c r="D8">
        <v>1</v>
      </c>
      <c r="E8">
        <v>7</v>
      </c>
      <c r="F8" t="str">
        <f t="shared" si="0"/>
        <v>_Q</v>
      </c>
      <c r="G8" t="s">
        <v>38</v>
      </c>
      <c r="H8" s="1" t="s">
        <v>29</v>
      </c>
      <c r="I8">
        <v>2</v>
      </c>
      <c r="J8" s="1" t="s">
        <v>30</v>
      </c>
      <c r="K8" t="s">
        <v>31</v>
      </c>
      <c r="L8" t="s">
        <v>32</v>
      </c>
      <c r="M8">
        <v>68</v>
      </c>
      <c r="N8">
        <v>3</v>
      </c>
      <c r="O8">
        <v>1</v>
      </c>
      <c r="Q8" t="s">
        <v>33</v>
      </c>
      <c r="R8" t="s">
        <v>34</v>
      </c>
      <c r="T8" s="2" t="s">
        <v>73</v>
      </c>
      <c r="U8" s="3">
        <v>1968</v>
      </c>
      <c r="V8" s="3">
        <v>34.075620000000001</v>
      </c>
      <c r="W8" s="3">
        <v>-84.294579999999996</v>
      </c>
      <c r="X8" t="s">
        <v>49</v>
      </c>
      <c r="Y8" t="s">
        <v>64</v>
      </c>
    </row>
    <row r="9" spans="1:25">
      <c r="A9">
        <v>1030680108</v>
      </c>
      <c r="B9" t="s">
        <v>27</v>
      </c>
      <c r="C9" t="s">
        <v>28</v>
      </c>
      <c r="D9">
        <v>1</v>
      </c>
      <c r="E9">
        <v>8</v>
      </c>
      <c r="F9" t="str">
        <f t="shared" si="0"/>
        <v>_Q</v>
      </c>
      <c r="G9" t="s">
        <v>40</v>
      </c>
      <c r="H9" s="1" t="s">
        <v>29</v>
      </c>
      <c r="I9">
        <v>2</v>
      </c>
      <c r="J9" s="1" t="s">
        <v>30</v>
      </c>
      <c r="K9" t="s">
        <v>31</v>
      </c>
      <c r="L9" t="s">
        <v>32</v>
      </c>
      <c r="M9">
        <v>68</v>
      </c>
      <c r="N9">
        <v>3</v>
      </c>
      <c r="O9">
        <v>1</v>
      </c>
      <c r="Q9" t="s">
        <v>33</v>
      </c>
      <c r="R9" t="s">
        <v>34</v>
      </c>
      <c r="T9" s="2" t="s">
        <v>73</v>
      </c>
      <c r="U9" s="3">
        <v>1968</v>
      </c>
      <c r="V9" s="3">
        <v>34.075620000000001</v>
      </c>
      <c r="W9" s="3">
        <v>-84.294579999999996</v>
      </c>
      <c r="X9" t="s">
        <v>50</v>
      </c>
      <c r="Y9" t="s">
        <v>65</v>
      </c>
    </row>
    <row r="10" spans="1:25">
      <c r="A10">
        <v>1030680109</v>
      </c>
      <c r="B10" t="s">
        <v>27</v>
      </c>
      <c r="C10" t="s">
        <v>28</v>
      </c>
      <c r="D10">
        <v>1</v>
      </c>
      <c r="E10">
        <v>9</v>
      </c>
      <c r="F10" t="str">
        <f t="shared" si="0"/>
        <v>_Q</v>
      </c>
      <c r="G10" t="s">
        <v>41</v>
      </c>
      <c r="H10" s="1" t="s">
        <v>29</v>
      </c>
      <c r="I10">
        <v>2</v>
      </c>
      <c r="J10" s="1" t="s">
        <v>30</v>
      </c>
      <c r="K10" t="s">
        <v>31</v>
      </c>
      <c r="L10" t="s">
        <v>32</v>
      </c>
      <c r="M10">
        <v>68</v>
      </c>
      <c r="N10">
        <v>3</v>
      </c>
      <c r="O10">
        <v>1</v>
      </c>
      <c r="Q10" t="s">
        <v>33</v>
      </c>
      <c r="R10" t="s">
        <v>34</v>
      </c>
      <c r="T10" s="2" t="s">
        <v>73</v>
      </c>
      <c r="U10" s="3">
        <v>1968</v>
      </c>
      <c r="V10" s="3">
        <v>34.075620000000001</v>
      </c>
      <c r="W10" s="3">
        <v>-84.294579999999996</v>
      </c>
      <c r="X10" t="s">
        <v>51</v>
      </c>
      <c r="Y10" t="s">
        <v>66</v>
      </c>
    </row>
    <row r="11" spans="1:25">
      <c r="A11">
        <v>1030680110</v>
      </c>
      <c r="B11" t="s">
        <v>27</v>
      </c>
      <c r="C11" t="s">
        <v>28</v>
      </c>
      <c r="D11">
        <v>1</v>
      </c>
      <c r="E11">
        <v>10</v>
      </c>
      <c r="F11" t="str">
        <f t="shared" si="0"/>
        <v>_Q</v>
      </c>
      <c r="G11" t="s">
        <v>41</v>
      </c>
      <c r="H11" s="1" t="s">
        <v>29</v>
      </c>
      <c r="I11">
        <v>2</v>
      </c>
      <c r="J11" s="1" t="s">
        <v>30</v>
      </c>
      <c r="K11" t="s">
        <v>31</v>
      </c>
      <c r="L11" t="s">
        <v>32</v>
      </c>
      <c r="M11">
        <v>68</v>
      </c>
      <c r="N11">
        <v>3</v>
      </c>
      <c r="O11">
        <v>1</v>
      </c>
      <c r="Q11" t="s">
        <v>33</v>
      </c>
      <c r="R11" t="s">
        <v>34</v>
      </c>
      <c r="T11" s="2" t="s">
        <v>73</v>
      </c>
      <c r="U11" s="3">
        <v>1968</v>
      </c>
      <c r="V11" s="3">
        <v>34.075620000000001</v>
      </c>
      <c r="W11" s="3">
        <v>-84.294579999999996</v>
      </c>
      <c r="X11" t="s">
        <v>52</v>
      </c>
      <c r="Y11" t="s">
        <v>67</v>
      </c>
    </row>
    <row r="12" spans="1:25">
      <c r="A12">
        <v>3030680101</v>
      </c>
      <c r="B12" t="s">
        <v>27</v>
      </c>
      <c r="C12" t="s">
        <v>28</v>
      </c>
      <c r="D12">
        <v>1</v>
      </c>
      <c r="E12">
        <f t="shared" ref="E12:E16" si="1">IF((ISNUMBER(SEARCH(" 01",G12))),1,IF((ISNUMBER(SEARCH(" 02",G12))),2,IF((ISNUMBER(SEARCH(" 03",G12))),3,IF((ISNUMBER(SEARCH(" 04",G12))),4,IF((ISNUMBER(SEARCH(" 05",G12))),5,IF((ISNUMBER(SEARCH(" 06",G12))),6,IF((ISNUMBER(SEARCH(" 07",G12))),7,IF((ISNUMBER(SEARCH(" 08",G12))),8,IF((ISNUMBER(SEARCH(" 09",G12))),9,IF((ISNUMBER(SEARCH(" 10",G12))),10,IF((ISNUMBER(SEARCH(" 11",G12))),11,IF((ISNUMBER(SEARCH(" 12",G12))),12,IF((ISNUMBER(SEARCH(" 13",G12))),13,IF((ISNUMBER(SEARCH(" 14",G12))),14,0))))))))))))))</f>
        <v>0</v>
      </c>
      <c r="F12" t="str">
        <f t="shared" si="0"/>
        <v>_I</v>
      </c>
      <c r="G12" t="s">
        <v>25</v>
      </c>
      <c r="H12" s="1" t="s">
        <v>29</v>
      </c>
      <c r="I12">
        <v>2</v>
      </c>
      <c r="J12" s="1" t="s">
        <v>30</v>
      </c>
      <c r="K12" t="s">
        <v>31</v>
      </c>
      <c r="L12" t="s">
        <v>32</v>
      </c>
      <c r="M12">
        <v>68</v>
      </c>
      <c r="N12">
        <v>3</v>
      </c>
      <c r="O12">
        <v>1</v>
      </c>
      <c r="Q12" t="s">
        <v>33</v>
      </c>
      <c r="R12" t="s">
        <v>34</v>
      </c>
      <c r="T12" s="2" t="s">
        <v>73</v>
      </c>
      <c r="U12" s="3">
        <v>1968</v>
      </c>
      <c r="V12" s="3">
        <v>34.075620000000001</v>
      </c>
      <c r="W12" s="3">
        <v>-84.294579999999996</v>
      </c>
      <c r="X12" t="s">
        <v>55</v>
      </c>
      <c r="Y12" t="s">
        <v>70</v>
      </c>
    </row>
    <row r="13" spans="1:25">
      <c r="A13">
        <v>1030680201</v>
      </c>
      <c r="B13" t="s">
        <v>27</v>
      </c>
      <c r="C13" t="s">
        <v>28</v>
      </c>
      <c r="D13">
        <v>2</v>
      </c>
      <c r="E13">
        <v>1</v>
      </c>
      <c r="F13" t="str">
        <f t="shared" si="0"/>
        <v>_Q</v>
      </c>
      <c r="G13" t="s">
        <v>38</v>
      </c>
      <c r="H13" s="1" t="s">
        <v>29</v>
      </c>
      <c r="I13">
        <v>2</v>
      </c>
      <c r="J13" s="1" t="s">
        <v>30</v>
      </c>
      <c r="K13" t="s">
        <v>31</v>
      </c>
      <c r="L13" t="s">
        <v>32</v>
      </c>
      <c r="M13">
        <v>68</v>
      </c>
      <c r="N13">
        <v>3</v>
      </c>
      <c r="O13">
        <v>1</v>
      </c>
      <c r="Q13" t="s">
        <v>33</v>
      </c>
      <c r="R13" t="s">
        <v>34</v>
      </c>
      <c r="T13" s="2" t="s">
        <v>73</v>
      </c>
      <c r="U13" s="3">
        <v>1968</v>
      </c>
      <c r="V13" s="3">
        <v>34.075620000000001</v>
      </c>
      <c r="W13" s="3">
        <v>-84.294579999999996</v>
      </c>
      <c r="X13" t="s">
        <v>53</v>
      </c>
      <c r="Y13" t="s">
        <v>68</v>
      </c>
    </row>
    <row r="14" spans="1:25">
      <c r="A14">
        <v>1030680202</v>
      </c>
      <c r="B14" t="s">
        <v>27</v>
      </c>
      <c r="C14" t="s">
        <v>28</v>
      </c>
      <c r="D14">
        <v>2</v>
      </c>
      <c r="E14">
        <v>2</v>
      </c>
      <c r="F14" t="str">
        <f t="shared" si="0"/>
        <v>_Q</v>
      </c>
      <c r="G14" t="s">
        <v>42</v>
      </c>
      <c r="H14" s="1" t="s">
        <v>29</v>
      </c>
      <c r="I14">
        <v>2</v>
      </c>
      <c r="J14" s="1" t="s">
        <v>30</v>
      </c>
      <c r="K14" t="s">
        <v>31</v>
      </c>
      <c r="L14" t="s">
        <v>32</v>
      </c>
      <c r="M14">
        <v>68</v>
      </c>
      <c r="N14">
        <v>3</v>
      </c>
      <c r="O14">
        <v>1</v>
      </c>
      <c r="Q14" t="s">
        <v>33</v>
      </c>
      <c r="R14" t="s">
        <v>34</v>
      </c>
      <c r="T14" s="2" t="s">
        <v>73</v>
      </c>
      <c r="U14" s="3">
        <v>1968</v>
      </c>
      <c r="V14" s="3">
        <v>34.075620000000001</v>
      </c>
      <c r="W14" s="3">
        <v>-84.294579999999996</v>
      </c>
      <c r="X14" t="s">
        <v>54</v>
      </c>
      <c r="Y14" t="s">
        <v>69</v>
      </c>
    </row>
    <row r="15" spans="1:25">
      <c r="A15">
        <v>3030680201</v>
      </c>
      <c r="B15" t="s">
        <v>27</v>
      </c>
      <c r="C15" t="s">
        <v>28</v>
      </c>
      <c r="D15">
        <v>2</v>
      </c>
      <c r="E15">
        <f t="shared" si="1"/>
        <v>0</v>
      </c>
      <c r="F15" t="str">
        <f t="shared" si="0"/>
        <v>_I</v>
      </c>
      <c r="G15" t="s">
        <v>25</v>
      </c>
      <c r="H15" s="1" t="s">
        <v>29</v>
      </c>
      <c r="I15">
        <v>2</v>
      </c>
      <c r="J15" s="1" t="s">
        <v>30</v>
      </c>
      <c r="K15" t="s">
        <v>31</v>
      </c>
      <c r="L15" t="s">
        <v>32</v>
      </c>
      <c r="M15">
        <v>68</v>
      </c>
      <c r="N15">
        <v>3</v>
      </c>
      <c r="O15">
        <v>1</v>
      </c>
      <c r="Q15" t="s">
        <v>33</v>
      </c>
      <c r="R15" t="s">
        <v>34</v>
      </c>
      <c r="T15" s="2" t="s">
        <v>73</v>
      </c>
      <c r="U15" s="3">
        <v>1968</v>
      </c>
      <c r="V15" s="3">
        <v>34.075620000000001</v>
      </c>
      <c r="W15" s="3">
        <v>-84.294579999999996</v>
      </c>
      <c r="X15" t="s">
        <v>56</v>
      </c>
      <c r="Y15" t="s">
        <v>71</v>
      </c>
    </row>
    <row r="16" spans="1:25">
      <c r="A16">
        <v>3030680001</v>
      </c>
      <c r="B16" t="s">
        <v>27</v>
      </c>
      <c r="C16" t="s">
        <v>28</v>
      </c>
      <c r="D16">
        <v>0</v>
      </c>
      <c r="E16">
        <f t="shared" si="1"/>
        <v>0</v>
      </c>
      <c r="F16" t="str">
        <f t="shared" si="0"/>
        <v>_I</v>
      </c>
      <c r="G16" t="s">
        <v>26</v>
      </c>
      <c r="H16" s="1" t="s">
        <v>29</v>
      </c>
      <c r="I16">
        <v>2</v>
      </c>
      <c r="J16" s="1" t="s">
        <v>30</v>
      </c>
      <c r="K16" t="s">
        <v>31</v>
      </c>
      <c r="L16" t="s">
        <v>32</v>
      </c>
      <c r="M16">
        <v>68</v>
      </c>
      <c r="N16">
        <v>3</v>
      </c>
      <c r="O16">
        <v>1</v>
      </c>
      <c r="Q16" t="s">
        <v>33</v>
      </c>
      <c r="R16" t="s">
        <v>34</v>
      </c>
      <c r="T16" s="2" t="s">
        <v>73</v>
      </c>
      <c r="U16" s="3">
        <v>1968</v>
      </c>
      <c r="V16" s="3">
        <v>34.075620000000001</v>
      </c>
      <c r="W16" s="3">
        <v>-84.294579999999996</v>
      </c>
      <c r="X16" t="s">
        <v>57</v>
      </c>
      <c r="Y16" t="s"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2013-03-27T15:46:21Z</dcterms:created>
  <dcterms:modified xsi:type="dcterms:W3CDTF">2013-06-04T12:48:09Z</dcterms:modified>
</cp:coreProperties>
</file>